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8730"/>
  </bookViews>
  <sheets>
    <sheet name="Видеоэкраны" sheetId="4" r:id="rId1"/>
  </sheets>
  <definedNames>
    <definedName name="_xlnm._FilterDatabase" localSheetId="0" hidden="1">Видеоэкраны!$A$1:$P$2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" i="4" l="1"/>
  <c r="L4" i="4"/>
  <c r="L5" i="4"/>
  <c r="L6" i="4"/>
  <c r="L7" i="4"/>
  <c r="L8" i="4"/>
  <c r="L9" i="4"/>
  <c r="L2" i="4"/>
  <c r="N9" i="4" l="1"/>
  <c r="O9" i="4" s="1"/>
  <c r="N8" i="4"/>
  <c r="O8" i="4" s="1"/>
  <c r="N7" i="4"/>
  <c r="O7" i="4" s="1"/>
  <c r="N6" i="4" l="1"/>
  <c r="O6" i="4" s="1"/>
  <c r="N5" i="4"/>
  <c r="O5" i="4" s="1"/>
  <c r="N4" i="4" l="1"/>
  <c r="O4" i="4" s="1"/>
  <c r="N3" i="4"/>
  <c r="O3" i="4" s="1"/>
  <c r="N2" i="4" l="1"/>
  <c r="O2" i="4" s="1"/>
</calcChain>
</file>

<file path=xl/sharedStrings.xml><?xml version="1.0" encoding="utf-8"?>
<sst xmlns="http://schemas.openxmlformats.org/spreadsheetml/2006/main" count="96" uniqueCount="52">
  <si>
    <t>Город</t>
  </si>
  <si>
    <t>Адрес</t>
  </si>
  <si>
    <t>Сторона</t>
  </si>
  <si>
    <t>Выходов за период</t>
  </si>
  <si>
    <t>Аренда</t>
  </si>
  <si>
    <t>Выходов в сутки</t>
  </si>
  <si>
    <t>Пермь</t>
  </si>
  <si>
    <t>Шоссе Космонавтов, 115б (Гознак) - Малкова ул.</t>
  </si>
  <si>
    <t>Вид рекламы</t>
  </si>
  <si>
    <t>Видеоэкран</t>
  </si>
  <si>
    <t>Выходов в час</t>
  </si>
  <si>
    <t>Период, дней</t>
  </si>
  <si>
    <t>Код</t>
  </si>
  <si>
    <t>Попова ул. 25/1 (Товары Прикамья)</t>
  </si>
  <si>
    <t>Вильямса ул.,49а (ТЦ Кристалл)</t>
  </si>
  <si>
    <t>А</t>
  </si>
  <si>
    <t>Ленина ул.,60 (ТРК "Колизей-Атриум", холл)</t>
  </si>
  <si>
    <t>Куйбышева ул.,16 (ТРК "Колизей-Синема", холл)</t>
  </si>
  <si>
    <t>Мира, 11 в на ТЦ МИР</t>
  </si>
  <si>
    <t>Куйбышева, 112 на ТЦ Хоровод</t>
  </si>
  <si>
    <t>Парковый проспект, 17 на ТЦ Земляника</t>
  </si>
  <si>
    <t>Формат, м.</t>
  </si>
  <si>
    <t>Фото</t>
  </si>
  <si>
    <t>Карта</t>
  </si>
  <si>
    <t>ПВ-1</t>
  </si>
  <si>
    <t>ПВ-2</t>
  </si>
  <si>
    <t>ПВ-3</t>
  </si>
  <si>
    <t>ПВ-4</t>
  </si>
  <si>
    <t>ПВ-5</t>
  </si>
  <si>
    <t>ПВ-6</t>
  </si>
  <si>
    <t>ПВ-7</t>
  </si>
  <si>
    <t>ПВ-8</t>
  </si>
  <si>
    <t>Ролик, сек.</t>
  </si>
  <si>
    <t>Координаты</t>
  </si>
  <si>
    <t>5x3</t>
  </si>
  <si>
    <t>5х4</t>
  </si>
  <si>
    <t>3х2</t>
  </si>
  <si>
    <t>4х3</t>
  </si>
  <si>
    <t>6.72х3.84</t>
  </si>
  <si>
    <t>5.76х3.84</t>
  </si>
  <si>
    <t>2.4х1.8</t>
  </si>
  <si>
    <t>1.8х1.2</t>
  </si>
  <si>
    <t>Время работы конструкции, часов</t>
  </si>
  <si>
    <t>с 7:00 до 23:00</t>
  </si>
  <si>
    <t>57.990455, 56.195626</t>
  </si>
  <si>
    <t>58.005839, 56.227719</t>
  </si>
  <si>
    <t>58.102244, 56.298111</t>
  </si>
  <si>
    <t>58.009406, 56.233665</t>
  </si>
  <si>
    <t>58.008934, 56.236046</t>
  </si>
  <si>
    <t>57.981106, 56.198182</t>
  </si>
  <si>
    <t>57.985849, 56.249305</t>
  </si>
  <si>
    <t>57.999158, 56.155332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</si>
</sst>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color indexed="8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5" fillId="0" borderId="1" xfId="1" applyNumberFormat="1" applyFont="1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yandex.ru/maps/-/CDeIB2j2" TargetMode="External"/><Relationship Id="rId13" Type="http://schemas.openxmlformats.org/officeDocument/2006/relationships/hyperlink" Target="https://disk.yandex.ru/i/ILnct6_ouqf70A" TargetMode="External"/><Relationship Id="rId3" Type="http://schemas.openxmlformats.org/officeDocument/2006/relationships/hyperlink" Target="https://yandex.ru/maps/-/CDeIBPp1" TargetMode="External"/><Relationship Id="rId7" Type="http://schemas.openxmlformats.org/officeDocument/2006/relationships/hyperlink" Target="https://yandex.ru/maps/-/CDeIBX-G" TargetMode="External"/><Relationship Id="rId12" Type="http://schemas.openxmlformats.org/officeDocument/2006/relationships/hyperlink" Target="https://disk.yandex.ru/i/juHkR0YAQagWog" TargetMode="External"/><Relationship Id="rId17" Type="http://schemas.openxmlformats.org/officeDocument/2006/relationships/printerSettings" Target="../printerSettings/printerSettings1.bin"/><Relationship Id="rId2" Type="http://schemas.openxmlformats.org/officeDocument/2006/relationships/hyperlink" Target="https://yandex.ru/maps/-/CDeIBPzO" TargetMode="External"/><Relationship Id="rId16" Type="http://schemas.openxmlformats.org/officeDocument/2006/relationships/hyperlink" Target="https://disk.yandex.ru/i/0eq7vO4zratAnA" TargetMode="External"/><Relationship Id="rId1" Type="http://schemas.openxmlformats.org/officeDocument/2006/relationships/hyperlink" Target="https://yandex.ru/maps/-/CDeIBK4r" TargetMode="External"/><Relationship Id="rId6" Type="http://schemas.openxmlformats.org/officeDocument/2006/relationships/hyperlink" Target="https://yandex.ru/maps/-/CDeIBXKK" TargetMode="External"/><Relationship Id="rId11" Type="http://schemas.openxmlformats.org/officeDocument/2006/relationships/hyperlink" Target="https://disk.yandex.ru/i/1-EW2G4WGSPjmA" TargetMode="External"/><Relationship Id="rId5" Type="http://schemas.openxmlformats.org/officeDocument/2006/relationships/hyperlink" Target="https://yandex.ru/maps/-/CDeIBTpu" TargetMode="External"/><Relationship Id="rId15" Type="http://schemas.openxmlformats.org/officeDocument/2006/relationships/hyperlink" Target="https://disk.yandex.ru/i/U4ktm52duDaPDA" TargetMode="External"/><Relationship Id="rId10" Type="http://schemas.openxmlformats.org/officeDocument/2006/relationships/hyperlink" Target="https://disk.yandex.ru/i/8ysJzpSqEzfT5w" TargetMode="External"/><Relationship Id="rId4" Type="http://schemas.openxmlformats.org/officeDocument/2006/relationships/hyperlink" Target="https://yandex.ru/maps/-/CDeIBTzA" TargetMode="External"/><Relationship Id="rId9" Type="http://schemas.openxmlformats.org/officeDocument/2006/relationships/hyperlink" Target="https://disk.yandex.ru/i/Mwqb83f_nfDkfg" TargetMode="External"/><Relationship Id="rId14" Type="http://schemas.openxmlformats.org/officeDocument/2006/relationships/hyperlink" Target="https://disk.yandex.ru/i/2UPLyg3W8X-Ci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"/>
  <sheetViews>
    <sheetView tabSelected="1" workbookViewId="0">
      <selection activeCell="C3" sqref="C3"/>
    </sheetView>
  </sheetViews>
  <sheetFormatPr defaultRowHeight="12.75" x14ac:dyDescent="0.25"/>
  <cols>
    <col min="1" max="1" width="10.5703125" style="1" customWidth="1"/>
    <col min="2" max="2" width="16.42578125" style="1" customWidth="1"/>
    <col min="3" max="3" width="34.5703125" style="7" customWidth="1"/>
    <col min="4" max="4" width="9.5703125" style="2" customWidth="1"/>
    <col min="5" max="5" width="10" style="2" customWidth="1"/>
    <col min="6" max="6" width="14.28515625" style="1" customWidth="1"/>
    <col min="7" max="7" width="12.140625" style="1" customWidth="1"/>
    <col min="8" max="8" width="8.7109375" style="1" customWidth="1"/>
    <col min="9" max="9" width="14.28515625" style="1" customWidth="1"/>
    <col min="10" max="10" width="16.85546875" style="1" customWidth="1"/>
    <col min="11" max="11" width="20.85546875" style="1" customWidth="1"/>
    <col min="12" max="12" width="18.7109375" style="1" customWidth="1"/>
    <col min="13" max="13" width="16.85546875" style="1" customWidth="1"/>
    <col min="14" max="14" width="21.5703125" style="1" customWidth="1"/>
    <col min="15" max="15" width="11.7109375" style="3" customWidth="1"/>
    <col min="16" max="16" width="19" style="3" customWidth="1"/>
    <col min="17" max="16384" width="9.140625" style="1"/>
  </cols>
  <sheetData>
    <row r="1" spans="1:16" s="2" customFormat="1" ht="25.5" x14ac:dyDescent="0.25">
      <c r="A1" s="8" t="s">
        <v>0</v>
      </c>
      <c r="B1" s="8" t="s">
        <v>8</v>
      </c>
      <c r="C1" s="9" t="s">
        <v>1</v>
      </c>
      <c r="D1" s="8" t="s">
        <v>22</v>
      </c>
      <c r="E1" s="8" t="s">
        <v>23</v>
      </c>
      <c r="F1" s="8" t="s">
        <v>21</v>
      </c>
      <c r="G1" s="8" t="s">
        <v>2</v>
      </c>
      <c r="H1" s="8" t="s">
        <v>12</v>
      </c>
      <c r="I1" s="8" t="s">
        <v>32</v>
      </c>
      <c r="J1" s="8" t="s">
        <v>10</v>
      </c>
      <c r="K1" s="10" t="s">
        <v>42</v>
      </c>
      <c r="L1" s="8" t="s">
        <v>5</v>
      </c>
      <c r="M1" s="8" t="s">
        <v>11</v>
      </c>
      <c r="N1" s="8" t="s">
        <v>3</v>
      </c>
      <c r="O1" s="8" t="s">
        <v>4</v>
      </c>
      <c r="P1" s="8" t="s">
        <v>33</v>
      </c>
    </row>
    <row r="2" spans="1:16" ht="25.5" x14ac:dyDescent="0.25">
      <c r="A2" s="11" t="s">
        <v>6</v>
      </c>
      <c r="B2" s="11" t="s">
        <v>9</v>
      </c>
      <c r="C2" s="12" t="s">
        <v>7</v>
      </c>
      <c r="D2" s="13" t="s">
        <v>22</v>
      </c>
      <c r="E2" s="13" t="s">
        <v>23</v>
      </c>
      <c r="F2" s="11" t="s">
        <v>38</v>
      </c>
      <c r="G2" s="11" t="s">
        <v>15</v>
      </c>
      <c r="H2" s="11" t="s">
        <v>24</v>
      </c>
      <c r="I2" s="11">
        <v>5</v>
      </c>
      <c r="J2" s="11">
        <v>22</v>
      </c>
      <c r="K2" s="11" t="s">
        <v>43</v>
      </c>
      <c r="L2" s="11">
        <f>17*J2</f>
        <v>374</v>
      </c>
      <c r="M2" s="11">
        <v>15</v>
      </c>
      <c r="N2" s="11">
        <f t="shared" ref="N2:N4" si="0">L2*M2</f>
        <v>5610</v>
      </c>
      <c r="O2" s="4">
        <f>(1.2*I2)*N2</f>
        <v>33660</v>
      </c>
      <c r="P2" s="6" t="s">
        <v>44</v>
      </c>
    </row>
    <row r="3" spans="1:16" x14ac:dyDescent="0.25">
      <c r="A3" s="11" t="s">
        <v>6</v>
      </c>
      <c r="B3" s="11" t="s">
        <v>9</v>
      </c>
      <c r="C3" s="12" t="s">
        <v>13</v>
      </c>
      <c r="D3" s="13" t="s">
        <v>22</v>
      </c>
      <c r="E3" s="13" t="s">
        <v>23</v>
      </c>
      <c r="F3" s="11" t="s">
        <v>39</v>
      </c>
      <c r="G3" s="11" t="s">
        <v>15</v>
      </c>
      <c r="H3" s="11" t="s">
        <v>25</v>
      </c>
      <c r="I3" s="11">
        <v>5</v>
      </c>
      <c r="J3" s="11">
        <v>22</v>
      </c>
      <c r="K3" s="11" t="s">
        <v>43</v>
      </c>
      <c r="L3" s="11">
        <f t="shared" ref="L3:L9" si="1">17*J3</f>
        <v>374</v>
      </c>
      <c r="M3" s="11">
        <v>15</v>
      </c>
      <c r="N3" s="11">
        <f t="shared" si="0"/>
        <v>5610</v>
      </c>
      <c r="O3" s="4">
        <f t="shared" ref="O3:O9" si="2">(1.2*I3)*N3</f>
        <v>33660</v>
      </c>
      <c r="P3" s="11" t="s">
        <v>45</v>
      </c>
    </row>
    <row r="4" spans="1:16" x14ac:dyDescent="0.25">
      <c r="A4" s="11" t="s">
        <v>6</v>
      </c>
      <c r="B4" s="11" t="s">
        <v>9</v>
      </c>
      <c r="C4" s="12" t="s">
        <v>14</v>
      </c>
      <c r="D4" s="13" t="s">
        <v>22</v>
      </c>
      <c r="E4" s="13" t="s">
        <v>23</v>
      </c>
      <c r="F4" s="11" t="s">
        <v>34</v>
      </c>
      <c r="G4" s="11" t="s">
        <v>15</v>
      </c>
      <c r="H4" s="11" t="s">
        <v>26</v>
      </c>
      <c r="I4" s="11">
        <v>5</v>
      </c>
      <c r="J4" s="11">
        <v>22</v>
      </c>
      <c r="K4" s="11" t="s">
        <v>43</v>
      </c>
      <c r="L4" s="11">
        <f t="shared" si="1"/>
        <v>374</v>
      </c>
      <c r="M4" s="11">
        <v>15</v>
      </c>
      <c r="N4" s="11">
        <f t="shared" si="0"/>
        <v>5610</v>
      </c>
      <c r="O4" s="4">
        <f t="shared" si="2"/>
        <v>33660</v>
      </c>
      <c r="P4" s="11" t="s">
        <v>46</v>
      </c>
    </row>
    <row r="5" spans="1:16" ht="25.5" x14ac:dyDescent="0.25">
      <c r="A5" s="11" t="s">
        <v>6</v>
      </c>
      <c r="B5" s="11" t="s">
        <v>9</v>
      </c>
      <c r="C5" s="12" t="s">
        <v>16</v>
      </c>
      <c r="D5" s="13" t="s">
        <v>22</v>
      </c>
      <c r="E5" s="13" t="s">
        <v>23</v>
      </c>
      <c r="F5" s="11" t="s">
        <v>40</v>
      </c>
      <c r="G5" s="11" t="s">
        <v>15</v>
      </c>
      <c r="H5" s="11" t="s">
        <v>27</v>
      </c>
      <c r="I5" s="11">
        <v>5</v>
      </c>
      <c r="J5" s="11">
        <v>22</v>
      </c>
      <c r="K5" s="11" t="s">
        <v>43</v>
      </c>
      <c r="L5" s="11">
        <f t="shared" si="1"/>
        <v>374</v>
      </c>
      <c r="M5" s="11">
        <v>15</v>
      </c>
      <c r="N5" s="11">
        <f t="shared" ref="N5" si="3">L5*M5</f>
        <v>5610</v>
      </c>
      <c r="O5" s="4">
        <f t="shared" si="2"/>
        <v>33660</v>
      </c>
      <c r="P5" s="11" t="s">
        <v>47</v>
      </c>
    </row>
    <row r="6" spans="1:16" ht="25.5" x14ac:dyDescent="0.25">
      <c r="A6" s="11" t="s">
        <v>6</v>
      </c>
      <c r="B6" s="11" t="s">
        <v>9</v>
      </c>
      <c r="C6" s="12" t="s">
        <v>17</v>
      </c>
      <c r="D6" s="13" t="s">
        <v>22</v>
      </c>
      <c r="E6" s="13" t="s">
        <v>23</v>
      </c>
      <c r="F6" s="5" t="s">
        <v>41</v>
      </c>
      <c r="G6" s="11" t="s">
        <v>15</v>
      </c>
      <c r="H6" s="11" t="s">
        <v>28</v>
      </c>
      <c r="I6" s="11">
        <v>5</v>
      </c>
      <c r="J6" s="11">
        <v>22</v>
      </c>
      <c r="K6" s="11" t="s">
        <v>43</v>
      </c>
      <c r="L6" s="11">
        <f t="shared" si="1"/>
        <v>374</v>
      </c>
      <c r="M6" s="11">
        <v>15</v>
      </c>
      <c r="N6" s="11">
        <f t="shared" ref="N6" si="4">L6*M6</f>
        <v>5610</v>
      </c>
      <c r="O6" s="4">
        <f t="shared" si="2"/>
        <v>33660</v>
      </c>
      <c r="P6" s="11" t="s">
        <v>48</v>
      </c>
    </row>
    <row r="7" spans="1:16" x14ac:dyDescent="0.25">
      <c r="A7" s="11" t="s">
        <v>6</v>
      </c>
      <c r="B7" s="11" t="s">
        <v>9</v>
      </c>
      <c r="C7" s="12" t="s">
        <v>18</v>
      </c>
      <c r="D7" s="13" t="s">
        <v>22</v>
      </c>
      <c r="E7" s="13" t="s">
        <v>23</v>
      </c>
      <c r="F7" s="11" t="s">
        <v>35</v>
      </c>
      <c r="G7" s="11" t="s">
        <v>15</v>
      </c>
      <c r="H7" s="11" t="s">
        <v>29</v>
      </c>
      <c r="I7" s="11">
        <v>5</v>
      </c>
      <c r="J7" s="11">
        <v>22</v>
      </c>
      <c r="K7" s="11" t="s">
        <v>43</v>
      </c>
      <c r="L7" s="11">
        <f t="shared" si="1"/>
        <v>374</v>
      </c>
      <c r="M7" s="11">
        <v>15</v>
      </c>
      <c r="N7" s="11">
        <f t="shared" ref="N7" si="5">L7*M7</f>
        <v>5610</v>
      </c>
      <c r="O7" s="4">
        <f t="shared" si="2"/>
        <v>33660</v>
      </c>
      <c r="P7" s="11" t="s">
        <v>49</v>
      </c>
    </row>
    <row r="8" spans="1:16" x14ac:dyDescent="0.25">
      <c r="A8" s="11" t="s">
        <v>6</v>
      </c>
      <c r="B8" s="11" t="s">
        <v>9</v>
      </c>
      <c r="C8" s="12" t="s">
        <v>19</v>
      </c>
      <c r="D8" s="13" t="s">
        <v>22</v>
      </c>
      <c r="E8" s="13" t="s">
        <v>23</v>
      </c>
      <c r="F8" s="11" t="s">
        <v>36</v>
      </c>
      <c r="G8" s="11" t="s">
        <v>15</v>
      </c>
      <c r="H8" s="11" t="s">
        <v>30</v>
      </c>
      <c r="I8" s="11">
        <v>5</v>
      </c>
      <c r="J8" s="11">
        <v>22</v>
      </c>
      <c r="K8" s="11" t="s">
        <v>43</v>
      </c>
      <c r="L8" s="11">
        <f t="shared" si="1"/>
        <v>374</v>
      </c>
      <c r="M8" s="11">
        <v>15</v>
      </c>
      <c r="N8" s="11">
        <f t="shared" ref="N8" si="6">L8*M8</f>
        <v>5610</v>
      </c>
      <c r="O8" s="4">
        <f t="shared" si="2"/>
        <v>33660</v>
      </c>
      <c r="P8" s="11" t="s">
        <v>50</v>
      </c>
    </row>
    <row r="9" spans="1:16" x14ac:dyDescent="0.25">
      <c r="A9" s="11" t="s">
        <v>6</v>
      </c>
      <c r="B9" s="11" t="s">
        <v>9</v>
      </c>
      <c r="C9" s="12" t="s">
        <v>20</v>
      </c>
      <c r="D9" s="13" t="s">
        <v>22</v>
      </c>
      <c r="E9" s="13" t="s">
        <v>23</v>
      </c>
      <c r="F9" s="11" t="s">
        <v>37</v>
      </c>
      <c r="G9" s="11" t="s">
        <v>15</v>
      </c>
      <c r="H9" s="11" t="s">
        <v>31</v>
      </c>
      <c r="I9" s="11">
        <v>5</v>
      </c>
      <c r="J9" s="11">
        <v>22</v>
      </c>
      <c r="K9" s="11" t="s">
        <v>43</v>
      </c>
      <c r="L9" s="11">
        <f t="shared" si="1"/>
        <v>374</v>
      </c>
      <c r="M9" s="11">
        <v>15</v>
      </c>
      <c r="N9" s="11">
        <f t="shared" ref="N9" si="7">L9*M9</f>
        <v>5610</v>
      </c>
      <c r="O9" s="4">
        <f t="shared" si="2"/>
        <v>33660</v>
      </c>
      <c r="P9" s="11" t="s">
        <v>51</v>
      </c>
    </row>
  </sheetData>
  <autoFilter ref="A1:P2"/>
  <hyperlinks>
    <hyperlink ref="E2" r:id="rId1"/>
    <hyperlink ref="E3" r:id="rId2"/>
    <hyperlink ref="E4" r:id="rId3"/>
    <hyperlink ref="E5" r:id="rId4"/>
    <hyperlink ref="E6" r:id="rId5"/>
    <hyperlink ref="E7" r:id="rId6"/>
    <hyperlink ref="E8" r:id="rId7"/>
    <hyperlink ref="E9" r:id="rId8"/>
    <hyperlink ref="D2" r:id="rId9"/>
    <hyperlink ref="D3" r:id="rId10"/>
    <hyperlink ref="D4" r:id="rId11"/>
    <hyperlink ref="D5" r:id="rId12"/>
    <hyperlink ref="D6" r:id="rId13"/>
    <hyperlink ref="D7" r:id="rId14"/>
    <hyperlink ref="D8" r:id="rId15"/>
    <hyperlink ref="D9" r:id="rId16"/>
  </hyperlinks>
  <pageMargins left="0.7" right="0.7" top="0.75" bottom="0.75" header="0.3" footer="0.3"/>
  <pageSetup paperSize="9" orientation="portrait" r:id="rId1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Видеоэкраны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2026-03-04T07:07:07Z</dcterms:modified>
</cp:coreProperties>
</file>