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Мониторы!$A$1:$Q$1</definedName>
  </definedNames>
  <calcPr calcId="162913"/>
</workbook>
</file>

<file path=xl/calcChain.xml><?xml version="1.0" encoding="utf-8"?>
<calcChain xmlns="http://schemas.openxmlformats.org/spreadsheetml/2006/main">
  <c r="K2" i="2" l="1"/>
  <c r="M2" i="2" s="1"/>
  <c r="N2" i="2" s="1"/>
  <c r="O2" i="2" s="1"/>
</calcChain>
</file>

<file path=xl/sharedStrings.xml><?xml version="1.0" encoding="utf-8"?>
<sst xmlns="http://schemas.openxmlformats.org/spreadsheetml/2006/main" count="25" uniqueCount="24">
  <si>
    <t>Город</t>
  </si>
  <si>
    <t>Вид рекламы</t>
  </si>
  <si>
    <t>Маршруты</t>
  </si>
  <si>
    <t>Количество мониторов</t>
  </si>
  <si>
    <t>Стоимость</t>
  </si>
  <si>
    <t>Период, дней</t>
  </si>
  <si>
    <t>Фото</t>
  </si>
  <si>
    <t>Ссылка</t>
  </si>
  <si>
    <t>Ролик, сек.</t>
  </si>
  <si>
    <t>Выходов в день на 1 мониторе</t>
  </si>
  <si>
    <t>Выходов за период на всех мониторах</t>
  </si>
  <si>
    <t>Выходов в час на 1 мониторе</t>
  </si>
  <si>
    <t>Вид ТС</t>
  </si>
  <si>
    <t>Марка ТС</t>
  </si>
  <si>
    <t>Реклама на мониторах внутри салона</t>
  </si>
  <si>
    <t>Количество ТС</t>
  </si>
  <si>
    <t>График работы</t>
  </si>
  <si>
    <t>ПН-ВС: 08:00 - 21:00</t>
  </si>
  <si>
    <t>Схема движения</t>
  </si>
  <si>
    <t>Пермь</t>
  </si>
  <si>
    <t>Выходов за период на 1 мониторе</t>
  </si>
  <si>
    <t>26, 28, 29, 31, 33, 35, 38, 57, 70, 75, 82</t>
  </si>
  <si>
    <t>ГАЗ-A64R45 Next</t>
  </si>
  <si>
    <t xml:space="preserve">Маршрутки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</si>
</sst>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M1PUOmS5oCx4YQ" TargetMode="External"/><Relationship Id="rId1" Type="http://schemas.openxmlformats.org/officeDocument/2006/relationships/hyperlink" Target="https://wikiroutes.info/perm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0" style="1" customWidth="1"/>
    <col min="3" max="3" width="16.42578125" style="1" customWidth="1"/>
    <col min="4" max="4" width="15.85546875" style="1" customWidth="1"/>
    <col min="5" max="5" width="9.5703125" style="1" customWidth="1"/>
    <col min="6" max="7" width="17" style="1" customWidth="1"/>
    <col min="8" max="8" width="22.85546875" style="1" customWidth="1"/>
    <col min="9" max="9" width="23" style="1" customWidth="1"/>
    <col min="10" max="10" width="17.85546875" style="1" customWidth="1"/>
    <col min="11" max="12" width="22.42578125" style="1" customWidth="1"/>
    <col min="13" max="14" width="20" style="1" customWidth="1"/>
    <col min="15" max="15" width="13.85546875" style="2" customWidth="1"/>
    <col min="16" max="16" width="19.85546875" style="1" customWidth="1"/>
    <col min="17" max="17" width="19.42578125" style="1" customWidth="1"/>
    <col min="18" max="16384" width="9.140625" style="1"/>
  </cols>
  <sheetData>
    <row r="1" spans="1:17" ht="25.5" x14ac:dyDescent="0.25">
      <c r="A1" s="3" t="s">
        <v>0</v>
      </c>
      <c r="B1" s="3" t="s">
        <v>1</v>
      </c>
      <c r="C1" s="3" t="s">
        <v>12</v>
      </c>
      <c r="D1" s="3" t="s">
        <v>13</v>
      </c>
      <c r="E1" s="3" t="s">
        <v>6</v>
      </c>
      <c r="F1" s="3" t="s">
        <v>15</v>
      </c>
      <c r="G1" s="3" t="s">
        <v>3</v>
      </c>
      <c r="H1" s="3" t="s">
        <v>8</v>
      </c>
      <c r="I1" s="3" t="s">
        <v>11</v>
      </c>
      <c r="J1" s="3" t="s">
        <v>16</v>
      </c>
      <c r="K1" s="3" t="s">
        <v>9</v>
      </c>
      <c r="L1" s="3" t="s">
        <v>5</v>
      </c>
      <c r="M1" s="3" t="s">
        <v>20</v>
      </c>
      <c r="N1" s="3" t="s">
        <v>10</v>
      </c>
      <c r="O1" s="3" t="s">
        <v>4</v>
      </c>
      <c r="P1" s="3" t="s">
        <v>2</v>
      </c>
      <c r="Q1" s="3" t="s">
        <v>18</v>
      </c>
    </row>
    <row r="2" spans="1:17" ht="25.5" x14ac:dyDescent="0.25">
      <c r="A2" s="4" t="s">
        <v>19</v>
      </c>
      <c r="B2" s="4" t="s">
        <v>14</v>
      </c>
      <c r="C2" s="4" t="s">
        <v>23</v>
      </c>
      <c r="D2" s="4" t="s">
        <v>22</v>
      </c>
      <c r="E2" s="5" t="s">
        <v>7</v>
      </c>
      <c r="F2" s="4">
        <v>54</v>
      </c>
      <c r="G2" s="4">
        <v>54</v>
      </c>
      <c r="H2" s="4">
        <v>10</v>
      </c>
      <c r="I2" s="4">
        <v>4</v>
      </c>
      <c r="J2" s="4" t="s">
        <v>17</v>
      </c>
      <c r="K2" s="4">
        <f t="shared" ref="K2" si="0">13*I2</f>
        <v>52</v>
      </c>
      <c r="L2" s="4">
        <v>15</v>
      </c>
      <c r="M2" s="4">
        <f t="shared" ref="M2" si="1">L2*K2</f>
        <v>780</v>
      </c>
      <c r="N2" s="4">
        <f t="shared" ref="N2" si="2">M2*F2</f>
        <v>42120</v>
      </c>
      <c r="O2" s="6">
        <f>0.04*N2*H2</f>
        <v>16848</v>
      </c>
      <c r="P2" s="7" t="s">
        <v>21</v>
      </c>
      <c r="Q2" s="5" t="s">
        <v>7</v>
      </c>
    </row>
  </sheetData>
  <autoFilter ref="A1:Q1"/>
  <hyperlinks>
    <hyperlink ref="Q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2026-02-12T15:47:02Z</dcterms:modified>
</cp:coreProperties>
</file>